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вод" sheetId="1" state="visible" r:id="rId1"/>
  </sheets>
  <definedNames>
    <definedName name="_xlnm._FilterDatabase" localSheetId="0" hidden="1">Свод!$A$5:$G$28</definedName>
    <definedName name="_xlnm._FilterDatabase" localSheetId="0" hidden="1">Свод!$A$5:$G$28</definedName>
  </definedNames>
  <calcPr/>
</workbook>
</file>

<file path=xl/sharedStrings.xml><?xml version="1.0" encoding="utf-8"?>
<sst xmlns="http://schemas.openxmlformats.org/spreadsheetml/2006/main" count="41" uniqueCount="41">
  <si>
    <t xml:space="preserve">Приложение 1
к приказуАО "Россети Янтарь"
от _________ №___________</t>
  </si>
  <si>
    <t xml:space="preserve">Стоимость услуг по оперативно-технологическому обслуживанию электросетевых объектов потребителя на 2026 год</t>
  </si>
  <si>
    <t xml:space="preserve">№ 
Калькуляции</t>
  </si>
  <si>
    <t xml:space="preserve">Наименование дополнительной услуги</t>
  </si>
  <si>
    <t xml:space="preserve">Продолжительность оказания услуги</t>
  </si>
  <si>
    <t xml:space="preserve">Единица измерения</t>
  </si>
  <si>
    <t xml:space="preserve">Стоимость услуг без НДС, рублей</t>
  </si>
  <si>
    <t xml:space="preserve">Сумма НДС, рублей</t>
  </si>
  <si>
    <t xml:space="preserve">Итого стоимость с НДС, рублей</t>
  </si>
  <si>
    <t xml:space="preserve">Стоимость работ по оперативным переключениям в электроустановках</t>
  </si>
  <si>
    <t xml:space="preserve">1 час</t>
  </si>
  <si>
    <t xml:space="preserve">1 переключение</t>
  </si>
  <si>
    <t xml:space="preserve">Стоимость услуг по тепловизионному обследованию оборудования</t>
  </si>
  <si>
    <t xml:space="preserve">0,1 часа</t>
  </si>
  <si>
    <t xml:space="preserve">1 измерение</t>
  </si>
  <si>
    <t xml:space="preserve">Стоимость услуг по оперативно-технологическому обслуживанию КЛ 6/10/15/20/0,4 кВ</t>
  </si>
  <si>
    <t>год</t>
  </si>
  <si>
    <t>км</t>
  </si>
  <si>
    <t xml:space="preserve">Стоимость услуг по оперативно-технологическому обслуживанию СП 0,4 кВ</t>
  </si>
  <si>
    <t>объект</t>
  </si>
  <si>
    <t xml:space="preserve">Стоимость услуг по оперативно-технологическому обслуживанию отдельного распределительного устройства 0,4/6/10 кВ</t>
  </si>
  <si>
    <t xml:space="preserve">Стоимость услуг по оперативно-технологическому обслуживанию одного трансформатора 160-2000 кВА в ТП/КТП/ВТП/РП</t>
  </si>
  <si>
    <t xml:space="preserve">Стоимость услуг по оперативно-технологическому обслуживанию 2-х трансформаторов 160-2000 кВА в ТП/КТП/ВТП/РП</t>
  </si>
  <si>
    <t xml:space="preserve">Стоимость услуг по оперативно-технологическому обслуживанию 3-х трансформаторов 160-2000 кВА в ТП/КТП/ВТП/РП</t>
  </si>
  <si>
    <t xml:space="preserve">Стоимость услуг по оперативно-технологическому обслуживанию 4-х трансформаторов 160-2000 кВА в ТП/КТП/ВТП/РП</t>
  </si>
  <si>
    <t xml:space="preserve">Стоимость услуг по оперативно-технологическому обслуживанию 1 ячейки (панели) распределительного устройства 0,4/6/10 кВ</t>
  </si>
  <si>
    <t xml:space="preserve">Стоимость услуг по оперативно-технологическому обслуживанию отдельного распределительного устройства 0,4/6/10 кВ и одного трансформатора 160-2000 кВА в ТП/КТП/ВТП//РП</t>
  </si>
  <si>
    <t xml:space="preserve">Стоимость услуг по оперативно-технологическому обслуживанию отдельного распределительного устройства 0,4/6/10 кВ и двух трансформаторов 160-2000 кВА в ТП/КТП/ВТП//РП</t>
  </si>
  <si>
    <t xml:space="preserve">Стоимость услуг по оперативно-технологическому обслуживанию отдельного распределительного устройства 0,4/6/10 кВ и трех трансформаторов 160-2000 кВА в ТП/КТП/ВТП//РП</t>
  </si>
  <si>
    <t xml:space="preserve">Стоимость услуг по оперативно-технологическому обслуживанию отдельного распределительного устройства 0,4/6/10 кВ и 4-х трансформаторов 160-2000 кВА в ТП/КТП/ВТП//РП</t>
  </si>
  <si>
    <t xml:space="preserve">Стоимость услуг по оперативно-технологическому обслуживанию ЗТП/РП 6-10/0,4 кВ с одним трансформатором</t>
  </si>
  <si>
    <t xml:space="preserve">Стоимость услуг по оперативно-технологическому обслуживанию ЗТП/РП 6-10/0,4 кВ с двумя трансформаторами</t>
  </si>
  <si>
    <t xml:space="preserve">Стоимость услуг по оперативно-технологическому обслуживанию ЗТП/РП 6-10/0,4 кВ с тремя трансформаторами</t>
  </si>
  <si>
    <t xml:space="preserve">Стоимость услуг по оперативно-технологическому обслуживанию ЗТП/РП 6-10/0,4 кВ с 4-я трансформаторами</t>
  </si>
  <si>
    <t xml:space="preserve">Стоимость услуг по оперативно-технологическому обслуживанию КТП 6-15/0,4 кВ с одним трансформатором</t>
  </si>
  <si>
    <t xml:space="preserve">Стоимость услуг по оперативно-технологическому обслуживанию КТП 6-15/0,4 кВ с двумя трансформаторами</t>
  </si>
  <si>
    <t xml:space="preserve">Стоимость услуг по оперативно-технологическому обслуживанию КТП 6-15/0,4 кВ с тремя трансформаторами</t>
  </si>
  <si>
    <t xml:space="preserve">Стоимость услуг по оперативно-технологическому обслуживанию КТП 6-15/0,4 кВ с 4-я трансформаторами </t>
  </si>
  <si>
    <t xml:space="preserve">Стоимость услуг на оперативно-технологическое обслуживание электросетевых объектов потребителя ВЛ 0,4/6/10/15 кВ из расчета на 1 км/год</t>
  </si>
  <si>
    <r>
      <rPr>
        <b/>
        <sz val="12"/>
        <color theme="1"/>
        <rFont val="Times New Roman"/>
      </rPr>
      <t>Проверено:</t>
    </r>
    <r>
      <rPr>
        <sz val="12"/>
        <color theme="1"/>
        <rFont val="Times New Roman"/>
      </rPr>
      <t xml:space="preserve"> Начальник департамента  развития дополнительных услуг                                       _______________         Д.А. Филиппов</t>
    </r>
  </si>
  <si>
    <t xml:space="preserve">Исп. Пономарева О.А.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</si>
</sst>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1.000000"/>
      <color theme="1"/>
      <name val="Times New Roman"/>
    </font>
    <font>
      <sz val="12.000000"/>
      <color theme="1"/>
      <name val="Times New Roman"/>
    </font>
    <font>
      <b/>
      <sz val="12.000000"/>
      <color theme="1"/>
      <name val="Times New Roman"/>
    </font>
    <font>
      <sz val="10.000000"/>
      <name val="Times New Roman"/>
    </font>
    <font>
      <sz val="11.000000"/>
      <name val="Times New Roman"/>
    </font>
    <font>
      <sz val="10.000000"/>
      <color theme="1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center" wrapText="1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/>
    </xf>
    <xf fontId="5" fillId="0" borderId="1" numFmtId="0" xfId="0" applyFont="1" applyBorder="1" applyAlignment="1">
      <alignment vertical="center" wrapText="1"/>
    </xf>
    <xf fontId="6" fillId="0" borderId="0" numFmtId="4" xfId="0" applyNumberFormat="1" applyFont="1" applyAlignment="1">
      <alignment horizontal="center" vertical="center"/>
    </xf>
    <xf fontId="4" fillId="0" borderId="1" numFmtId="4" xfId="0" applyNumberFormat="1" applyFont="1" applyBorder="1" applyAlignment="1">
      <alignment horizontal="center" vertical="center" wrapText="1"/>
    </xf>
    <xf fontId="6" fillId="0" borderId="1" numFmtId="4" xfId="0" applyNumberFormat="1" applyFont="1" applyBorder="1" applyAlignment="1">
      <alignment horizontal="center" vertical="center"/>
    </xf>
    <xf fontId="4" fillId="0" borderId="0" numFmtId="4" xfId="0" applyNumberFormat="1" applyFont="1" applyAlignment="1">
      <alignment horizontal="center" vertical="center"/>
    </xf>
    <xf fontId="4" fillId="0" borderId="1" numFmtId="4" xfId="0" applyNumberFormat="1" applyFont="1" applyBorder="1" applyAlignment="1">
      <alignment horizontal="center" vertical="center"/>
    </xf>
    <xf fontId="2" fillId="0" borderId="0" numFmtId="0" xfId="0" applyFont="1" applyAlignment="1">
      <alignment horizontal="left"/>
    </xf>
    <xf fontId="2" fillId="0" borderId="0" numFmtId="0" xfId="0" applyFont="1"/>
    <xf fontId="1" fillId="0" borderId="0" numFmt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5" activeCellId="0" sqref="D5"/>
    </sheetView>
  </sheetViews>
  <sheetFormatPr defaultRowHeight="14.25"/>
  <cols>
    <col customWidth="1" min="1" max="1" style="1" width="12.140625"/>
    <col customWidth="1" min="2" max="2" style="1" width="78.57421875"/>
    <col customWidth="1" min="3" max="3" style="1" width="12.28515625"/>
    <col customWidth="1" min="4" max="4" style="1" width="13.421875"/>
    <col customWidth="1" min="5" max="5" style="1" width="14.421875"/>
    <col customWidth="1" min="6" max="6" style="1" width="12.28125"/>
    <col customWidth="1" min="7" max="7" style="1" width="12.7109375"/>
    <col customWidth="1" min="8" max="8" style="1" width="6.28125"/>
    <col min="9" max="16384" style="1" width="9.140625"/>
  </cols>
  <sheetData>
    <row r="1" ht="47.25" customHeight="1">
      <c r="E1" s="2" t="s">
        <v>0</v>
      </c>
      <c r="F1" s="3"/>
      <c r="G1" s="3"/>
    </row>
    <row r="2" ht="14.25" customHeight="1">
      <c r="A2" s="1"/>
    </row>
    <row r="3" ht="27.75" customHeight="1">
      <c r="A3" s="4" t="s">
        <v>1</v>
      </c>
      <c r="B3" s="4"/>
      <c r="C3" s="4"/>
      <c r="D3" s="4"/>
      <c r="E3" s="4"/>
      <c r="F3" s="4"/>
      <c r="G3" s="4"/>
    </row>
    <row r="4" ht="15.75">
      <c r="I4" s="1"/>
      <c r="J4" s="1"/>
      <c r="K4" s="1"/>
    </row>
    <row r="5" ht="51.75" customHeight="1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I5" s="1"/>
      <c r="J5" s="1"/>
      <c r="K5" s="1"/>
    </row>
    <row r="6" ht="36" customHeight="1">
      <c r="A6" s="6">
        <v>1</v>
      </c>
      <c r="B6" s="7" t="s">
        <v>9</v>
      </c>
      <c r="C6" s="5" t="s">
        <v>10</v>
      </c>
      <c r="D6" s="5" t="s">
        <v>11</v>
      </c>
      <c r="E6" s="8">
        <v>5135.3299999999999</v>
      </c>
      <c r="F6" s="9">
        <f t="shared" ref="F6:F9" si="0">ROUND(E6*22%,2)</f>
        <v>1129.77</v>
      </c>
      <c r="G6" s="9">
        <f t="shared" ref="G6:G9" si="1">ROUND(E6+F6,2)</f>
        <v>6265.1000000000004</v>
      </c>
      <c r="H6" s="1"/>
      <c r="I6" s="1"/>
      <c r="J6" s="1"/>
      <c r="K6" s="1"/>
    </row>
    <row r="7" ht="36" customHeight="1">
      <c r="A7" s="6">
        <v>2</v>
      </c>
      <c r="B7" s="7" t="s">
        <v>12</v>
      </c>
      <c r="C7" s="5" t="s">
        <v>13</v>
      </c>
      <c r="D7" s="5" t="s">
        <v>14</v>
      </c>
      <c r="E7" s="10">
        <v>114.29000000000001</v>
      </c>
      <c r="F7" s="9">
        <f t="shared" si="0"/>
        <v>25.140000000000001</v>
      </c>
      <c r="G7" s="9">
        <f t="shared" si="1"/>
        <v>139.43000000000001</v>
      </c>
      <c r="H7" s="1"/>
      <c r="I7" s="1"/>
      <c r="J7" s="1"/>
      <c r="K7" s="1"/>
    </row>
    <row r="8" ht="36" customHeight="1">
      <c r="A8" s="6">
        <v>3</v>
      </c>
      <c r="B8" s="7" t="s">
        <v>15</v>
      </c>
      <c r="C8" s="5" t="s">
        <v>16</v>
      </c>
      <c r="D8" s="5" t="s">
        <v>17</v>
      </c>
      <c r="E8" s="11">
        <v>10981.280000000001</v>
      </c>
      <c r="F8" s="9">
        <f t="shared" si="0"/>
        <v>2415.8800000000001</v>
      </c>
      <c r="G8" s="9">
        <f t="shared" si="1"/>
        <v>13397.16</v>
      </c>
      <c r="H8" s="1"/>
      <c r="I8" s="1"/>
      <c r="J8" s="1"/>
      <c r="K8" s="1"/>
    </row>
    <row r="9" ht="36" customHeight="1">
      <c r="A9" s="6">
        <v>4</v>
      </c>
      <c r="B9" s="7" t="s">
        <v>18</v>
      </c>
      <c r="C9" s="5" t="s">
        <v>16</v>
      </c>
      <c r="D9" s="5" t="s">
        <v>19</v>
      </c>
      <c r="E9" s="12">
        <v>10722.15</v>
      </c>
      <c r="F9" s="9">
        <f t="shared" si="0"/>
        <v>2358.8699999999999</v>
      </c>
      <c r="G9" s="9">
        <f t="shared" si="1"/>
        <v>13081.02</v>
      </c>
      <c r="I9" s="1"/>
      <c r="J9" s="1"/>
      <c r="K9" s="1"/>
    </row>
    <row r="10" ht="36" customHeight="1">
      <c r="A10" s="6">
        <v>5</v>
      </c>
      <c r="B10" s="7" t="s">
        <v>20</v>
      </c>
      <c r="C10" s="5" t="s">
        <v>16</v>
      </c>
      <c r="D10" s="5" t="s">
        <v>19</v>
      </c>
      <c r="E10" s="11">
        <v>23348.580000000002</v>
      </c>
      <c r="F10" s="9">
        <f t="shared" ref="F10:F28" si="2">ROUND(E10*22%,2)</f>
        <v>5136.6900000000005</v>
      </c>
      <c r="G10" s="9">
        <f t="shared" ref="G10:G28" si="3">ROUND(E10+F10,2)</f>
        <v>28485.27</v>
      </c>
      <c r="I10" s="1"/>
      <c r="J10" s="1"/>
      <c r="K10" s="1"/>
    </row>
    <row r="11" ht="36" customHeight="1">
      <c r="A11" s="6">
        <v>6</v>
      </c>
      <c r="B11" s="7" t="s">
        <v>21</v>
      </c>
      <c r="C11" s="5" t="s">
        <v>16</v>
      </c>
      <c r="D11" s="5" t="s">
        <v>19</v>
      </c>
      <c r="E11" s="12">
        <v>10744.049999999999</v>
      </c>
      <c r="F11" s="9">
        <f t="shared" si="2"/>
        <v>2363.6900000000001</v>
      </c>
      <c r="G11" s="9">
        <f t="shared" si="3"/>
        <v>13107.74</v>
      </c>
      <c r="I11" s="1"/>
      <c r="J11" s="1"/>
      <c r="K11" s="1"/>
    </row>
    <row r="12" ht="36" customHeight="1">
      <c r="A12" s="6">
        <v>7</v>
      </c>
      <c r="B12" s="7" t="s">
        <v>22</v>
      </c>
      <c r="C12" s="5" t="s">
        <v>16</v>
      </c>
      <c r="D12" s="5" t="s">
        <v>19</v>
      </c>
      <c r="E12" s="11">
        <v>13545.5</v>
      </c>
      <c r="F12" s="9">
        <f t="shared" si="2"/>
        <v>2980.0100000000002</v>
      </c>
      <c r="G12" s="9">
        <f t="shared" si="3"/>
        <v>16525.510000000002</v>
      </c>
      <c r="H12" s="1"/>
      <c r="I12" s="1"/>
      <c r="J12" s="1"/>
      <c r="K12" s="1"/>
    </row>
    <row r="13" ht="36" customHeight="1">
      <c r="A13" s="6">
        <v>8</v>
      </c>
      <c r="B13" s="7" t="s">
        <v>23</v>
      </c>
      <c r="C13" s="5" t="s">
        <v>16</v>
      </c>
      <c r="D13" s="5" t="s">
        <v>19</v>
      </c>
      <c r="E13" s="12">
        <v>16346.959999999999</v>
      </c>
      <c r="F13" s="9">
        <f t="shared" si="2"/>
        <v>3596.3299999999999</v>
      </c>
      <c r="G13" s="9">
        <f t="shared" si="3"/>
        <v>19943.290000000001</v>
      </c>
      <c r="I13" s="1"/>
      <c r="J13" s="1"/>
      <c r="K13" s="1"/>
    </row>
    <row r="14" ht="36" customHeight="1">
      <c r="A14" s="6">
        <v>9</v>
      </c>
      <c r="B14" s="7" t="s">
        <v>24</v>
      </c>
      <c r="C14" s="5" t="s">
        <v>16</v>
      </c>
      <c r="D14" s="5" t="s">
        <v>19</v>
      </c>
      <c r="E14" s="11">
        <v>19148.389999999999</v>
      </c>
      <c r="F14" s="9">
        <f t="shared" si="2"/>
        <v>4212.6499999999996</v>
      </c>
      <c r="G14" s="9">
        <f t="shared" si="3"/>
        <v>23361.040000000001</v>
      </c>
      <c r="I14" s="1"/>
      <c r="J14" s="1"/>
      <c r="K14" s="1"/>
    </row>
    <row r="15" ht="36" customHeight="1">
      <c r="A15" s="6">
        <v>10</v>
      </c>
      <c r="B15" s="7" t="s">
        <v>25</v>
      </c>
      <c r="C15" s="5" t="s">
        <v>16</v>
      </c>
      <c r="D15" s="5" t="s">
        <v>19</v>
      </c>
      <c r="E15" s="12">
        <v>6289.9399999999996</v>
      </c>
      <c r="F15" s="9">
        <f t="shared" si="2"/>
        <v>1383.79</v>
      </c>
      <c r="G15" s="9">
        <f t="shared" si="3"/>
        <v>7673.7300000000005</v>
      </c>
      <c r="H15" s="1"/>
      <c r="I15" s="1"/>
      <c r="J15" s="1"/>
      <c r="K15" s="1"/>
    </row>
    <row r="16" ht="36" customHeight="1">
      <c r="A16" s="6">
        <v>11</v>
      </c>
      <c r="B16" s="7" t="s">
        <v>26</v>
      </c>
      <c r="C16" s="5" t="s">
        <v>16</v>
      </c>
      <c r="D16" s="5" t="s">
        <v>19</v>
      </c>
      <c r="E16" s="11">
        <v>26150.029999999999</v>
      </c>
      <c r="F16" s="9">
        <f t="shared" si="2"/>
        <v>5753.0100000000002</v>
      </c>
      <c r="G16" s="9">
        <f t="shared" si="3"/>
        <v>31903.040000000001</v>
      </c>
      <c r="H16" s="1"/>
      <c r="I16" s="1"/>
      <c r="J16" s="1"/>
      <c r="K16" s="1"/>
    </row>
    <row r="17" ht="36" customHeight="1">
      <c r="A17" s="6">
        <v>12</v>
      </c>
      <c r="B17" s="7" t="s">
        <v>27</v>
      </c>
      <c r="C17" s="5" t="s">
        <v>16</v>
      </c>
      <c r="D17" s="5" t="s">
        <v>19</v>
      </c>
      <c r="E17" s="12">
        <v>28951.470000000001</v>
      </c>
      <c r="F17" s="9">
        <f t="shared" si="2"/>
        <v>6369.3199999999997</v>
      </c>
      <c r="G17" s="9">
        <f t="shared" si="3"/>
        <v>35320.790000000001</v>
      </c>
      <c r="I17" s="1"/>
      <c r="J17" s="1"/>
      <c r="K17" s="1"/>
    </row>
    <row r="18" ht="36" customHeight="1">
      <c r="A18" s="6">
        <v>13</v>
      </c>
      <c r="B18" s="7" t="s">
        <v>28</v>
      </c>
      <c r="C18" s="5" t="s">
        <v>16</v>
      </c>
      <c r="D18" s="5" t="s">
        <v>19</v>
      </c>
      <c r="E18" s="11">
        <v>31752.93</v>
      </c>
      <c r="F18" s="9">
        <f t="shared" si="2"/>
        <v>6985.6400000000003</v>
      </c>
      <c r="G18" s="9">
        <f t="shared" si="3"/>
        <v>38738.57</v>
      </c>
      <c r="I18" s="1"/>
      <c r="J18" s="1"/>
      <c r="K18" s="1"/>
    </row>
    <row r="19" ht="36" customHeight="1">
      <c r="A19" s="6">
        <v>14</v>
      </c>
      <c r="B19" s="7" t="s">
        <v>29</v>
      </c>
      <c r="C19" s="5" t="s">
        <v>16</v>
      </c>
      <c r="D19" s="5" t="s">
        <v>19</v>
      </c>
      <c r="E19" s="12">
        <v>34554.360000000001</v>
      </c>
      <c r="F19" s="9">
        <f t="shared" si="2"/>
        <v>7601.96</v>
      </c>
      <c r="G19" s="9">
        <f t="shared" si="3"/>
        <v>42156.32</v>
      </c>
      <c r="I19" s="1"/>
      <c r="J19" s="1"/>
      <c r="K19" s="1"/>
    </row>
    <row r="20" ht="36" customHeight="1">
      <c r="A20" s="6">
        <v>15</v>
      </c>
      <c r="B20" s="7" t="s">
        <v>30</v>
      </c>
      <c r="C20" s="5" t="s">
        <v>16</v>
      </c>
      <c r="D20" s="5" t="s">
        <v>19</v>
      </c>
      <c r="E20" s="11">
        <v>33801.300000000003</v>
      </c>
      <c r="F20" s="9">
        <f t="shared" si="2"/>
        <v>7436.29</v>
      </c>
      <c r="G20" s="9">
        <f t="shared" si="3"/>
        <v>41237.590000000004</v>
      </c>
      <c r="I20" s="1"/>
      <c r="J20" s="1"/>
      <c r="K20" s="1"/>
    </row>
    <row r="21" ht="36" customHeight="1">
      <c r="A21" s="6">
        <v>16</v>
      </c>
      <c r="B21" s="7" t="s">
        <v>31</v>
      </c>
      <c r="C21" s="5" t="s">
        <v>16</v>
      </c>
      <c r="D21" s="5" t="s">
        <v>19</v>
      </c>
      <c r="E21" s="12">
        <v>36602.75</v>
      </c>
      <c r="F21" s="9">
        <f t="shared" si="2"/>
        <v>8052.6100000000006</v>
      </c>
      <c r="G21" s="9">
        <f t="shared" si="3"/>
        <v>44655.360000000001</v>
      </c>
      <c r="I21" s="1"/>
      <c r="J21" s="1"/>
      <c r="K21" s="1"/>
    </row>
    <row r="22" ht="36" customHeight="1">
      <c r="A22" s="6">
        <v>17</v>
      </c>
      <c r="B22" s="7" t="s">
        <v>32</v>
      </c>
      <c r="C22" s="5" t="s">
        <v>16</v>
      </c>
      <c r="D22" s="5" t="s">
        <v>19</v>
      </c>
      <c r="E22" s="11">
        <v>39404.190000000002</v>
      </c>
      <c r="F22" s="9">
        <f t="shared" si="2"/>
        <v>8668.9200000000001</v>
      </c>
      <c r="G22" s="9">
        <f t="shared" si="3"/>
        <v>48073.110000000001</v>
      </c>
      <c r="I22" s="1"/>
      <c r="J22" s="1"/>
      <c r="K22" s="1"/>
    </row>
    <row r="23" ht="36" customHeight="1">
      <c r="A23" s="6">
        <v>18</v>
      </c>
      <c r="B23" s="7" t="s">
        <v>33</v>
      </c>
      <c r="C23" s="5" t="s">
        <v>16</v>
      </c>
      <c r="D23" s="5" t="s">
        <v>19</v>
      </c>
      <c r="E23" s="12">
        <v>49239.93</v>
      </c>
      <c r="F23" s="9">
        <f t="shared" si="2"/>
        <v>10832.780000000001</v>
      </c>
      <c r="G23" s="9">
        <f t="shared" si="3"/>
        <v>60072.709999999999</v>
      </c>
      <c r="I23" s="1"/>
      <c r="J23" s="1"/>
      <c r="K23" s="1"/>
    </row>
    <row r="24" ht="36" customHeight="1">
      <c r="A24" s="6">
        <v>19</v>
      </c>
      <c r="B24" s="7" t="s">
        <v>34</v>
      </c>
      <c r="C24" s="5" t="s">
        <v>16</v>
      </c>
      <c r="D24" s="5" t="s">
        <v>19</v>
      </c>
      <c r="E24" s="11">
        <v>31285.349999999999</v>
      </c>
      <c r="F24" s="9">
        <f t="shared" si="2"/>
        <v>6882.7799999999997</v>
      </c>
      <c r="G24" s="9">
        <f t="shared" si="3"/>
        <v>38168.129999999997</v>
      </c>
      <c r="I24" s="1"/>
      <c r="J24" s="1"/>
      <c r="K24" s="1"/>
    </row>
    <row r="25" ht="36" customHeight="1">
      <c r="A25" s="6">
        <v>20</v>
      </c>
      <c r="B25" s="7" t="s">
        <v>35</v>
      </c>
      <c r="C25" s="5" t="s">
        <v>16</v>
      </c>
      <c r="D25" s="5" t="s">
        <v>19</v>
      </c>
      <c r="E25" s="12">
        <v>34086.800000000003</v>
      </c>
      <c r="F25" s="9">
        <f t="shared" si="2"/>
        <v>7499.1000000000004</v>
      </c>
      <c r="G25" s="9">
        <f t="shared" si="3"/>
        <v>41585.900000000001</v>
      </c>
      <c r="H25" s="1"/>
      <c r="I25" s="1"/>
      <c r="J25" s="1"/>
      <c r="K25" s="1"/>
    </row>
    <row r="26" ht="36" customHeight="1">
      <c r="A26" s="6">
        <v>21</v>
      </c>
      <c r="B26" s="7" t="s">
        <v>36</v>
      </c>
      <c r="C26" s="5" t="s">
        <v>16</v>
      </c>
      <c r="D26" s="5" t="s">
        <v>19</v>
      </c>
      <c r="E26" s="11">
        <v>29512.580000000002</v>
      </c>
      <c r="F26" s="9">
        <f t="shared" si="2"/>
        <v>6492.7700000000004</v>
      </c>
      <c r="G26" s="9">
        <f t="shared" si="3"/>
        <v>36005.349999999999</v>
      </c>
      <c r="I26" s="1"/>
      <c r="J26" s="1"/>
      <c r="K26" s="1"/>
    </row>
    <row r="27" ht="36" customHeight="1">
      <c r="A27" s="6">
        <v>22</v>
      </c>
      <c r="B27" s="7" t="s">
        <v>37</v>
      </c>
      <c r="C27" s="5" t="s">
        <v>16</v>
      </c>
      <c r="D27" s="5" t="s">
        <v>19</v>
      </c>
      <c r="E27" s="12">
        <v>46304.629999999997</v>
      </c>
      <c r="F27" s="9">
        <f t="shared" si="2"/>
        <v>10187.02</v>
      </c>
      <c r="G27" s="9">
        <f t="shared" si="3"/>
        <v>56491.650000000001</v>
      </c>
      <c r="I27" s="1"/>
      <c r="J27" s="1"/>
      <c r="K27" s="1"/>
    </row>
    <row r="28" ht="36" customHeight="1">
      <c r="A28" s="6">
        <v>23</v>
      </c>
      <c r="B28" s="7" t="s">
        <v>38</v>
      </c>
      <c r="C28" s="5" t="s">
        <v>16</v>
      </c>
      <c r="D28" s="5" t="s">
        <v>17</v>
      </c>
      <c r="E28" s="12">
        <v>14541.530000000001</v>
      </c>
      <c r="F28" s="9">
        <f t="shared" si="2"/>
        <v>3199.1399999999999</v>
      </c>
      <c r="G28" s="9">
        <f t="shared" si="3"/>
        <v>17740.670000000002</v>
      </c>
    </row>
    <row r="30" ht="24" customHeight="1">
      <c r="A30" s="1"/>
      <c r="B30" s="13" t="s">
        <v>39</v>
      </c>
      <c r="C30" s="13"/>
      <c r="D30" s="13"/>
      <c r="E30" s="13"/>
      <c r="F30" s="13"/>
      <c r="G30" s="13"/>
      <c r="H30" s="14"/>
    </row>
    <row r="31" ht="24" customHeight="1">
      <c r="A31" s="1"/>
      <c r="B31" s="15" t="s">
        <v>40</v>
      </c>
      <c r="C31" s="15"/>
      <c r="D31" s="15"/>
      <c r="E31" s="1"/>
      <c r="F31" s="1"/>
      <c r="G31" s="1"/>
      <c r="H31" s="1"/>
    </row>
    <row r="38" ht="14.25">
      <c r="B38" s="15"/>
    </row>
    <row r="39" ht="14.25">
      <c r="B39" s="15"/>
    </row>
  </sheetData>
  <autoFilter ref="A5:G28"/>
  <mergeCells count="4">
    <mergeCell ref="E1:G1"/>
    <mergeCell ref="A3:G3"/>
    <mergeCell ref="B30:G30"/>
    <mergeCell ref="B31:D31"/>
  </mergeCells>
  <hyperlinks>
    <hyperlink location="'№1 переключения'!A1" ref="B6" tooltip=""/>
    <hyperlink location="'№2 Обследования'!A1" ref="B7" tooltip=""/>
    <hyperlink location="'№3 ОТО КЛ'!A1" ref="B8" tooltip=""/>
    <hyperlink location="'№4 ОТО СП'!A1" ref="B9" tooltip=""/>
    <hyperlink location="'№5 РУ'!A1" ref="B10" tooltip=""/>
    <hyperlink location="'№6'!A1" ref="B11" tooltip=""/>
    <hyperlink location="'№8'!A1" ref="B12" tooltip=""/>
    <hyperlink location="'№8'!A1" ref="B13" tooltip=""/>
    <hyperlink location="'№9'!A1" ref="B14" tooltip=""/>
    <hyperlink location="'№10'!A1" ref="B15" tooltip=""/>
    <hyperlink location="'№11'!A1" ref="B16" tooltip=""/>
    <hyperlink location="'№12'!A1" ref="B17" tooltip=""/>
    <hyperlink location="'№13'!A1" ref="B18" tooltip=""/>
    <hyperlink location="'№14'!A1" ref="B19" tooltip=""/>
    <hyperlink location="'№15'!A1" ref="B20" tooltip=""/>
    <hyperlink location="'№16'!A1" ref="B21" tooltip=""/>
    <hyperlink location="'№17'!A1" ref="B22" tooltip=""/>
    <hyperlink location="'№18'!A1" ref="B23" tooltip=""/>
    <hyperlink location="'№19'!A1" ref="B24" tooltip=""/>
    <hyperlink location="'№20'!A1" ref="B25" tooltip=""/>
    <hyperlink location="'№21'!A1" ref="B26" tooltip=""/>
    <hyperlink location="'№22'!A1" ref="B27" tooltip=""/>
    <hyperlink location="'№23 осмотр ВЛ'!A1" ref="B28" tooltip=""/>
  </hyperlinks>
  <printOptions headings="0" gridLines="0"/>
  <pageMargins left="0.39370078740157477" right="0.39370078740157477" top="0.78740157480314954" bottom="0.39370078740157477" header="0.29999999999999999" footer="0.29999999999999999"/>
  <pageSetup paperSize="9" scale="63" firstPageNumber="1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ponomareva-oa</cp:lastModifiedBy>
  <cp:revision>30</cp:revision>
  <dcterms:created xsi:type="dcterms:W3CDTF">2015-06-05T18:17:20Z</dcterms:created>
  <dcterms:modified xsi:type="dcterms:W3CDTF">2025-12-24T09:20:09Z</dcterms:modified>
</cp:coreProperties>
</file>